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<sst xmlns="http://schemas.openxmlformats.org/spreadsheetml/2006/main" count="100" uniqueCount="60">
  <si>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</si>
  <si>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</si>
  <si>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</si>
  <si>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</si>
  <si>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</si>
  <si>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</si>
  <si>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</si>
  <si>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</si>
  <si>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</si>
  <si>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</si>
  <si>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</si>
  <si>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</si>
  <si>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</si>
  <si>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</si>
  <si>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</si>
  <si>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</si>
  <si>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</si>
  <si>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</si>
  <si>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</si>
  <si>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</si>
  <si>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</si>
  <si>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</si>
  <si>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</si>
  <si>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</si>
  <si>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</si>
  <si>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</si>
  <si>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</si>
  <si>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</si>
  <si>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</si>
  <si>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</si>
  <si>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</si>
  <si>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</si>
  <si>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</si>
  <si>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</si>
  <si>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</si>
  <si>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</si>
  <si>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</si>
  <si>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</si>
  <si>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</si>
  <si>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</si>
  <si>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ZZJZ</t>
  </si>
  <si>
    <t>DZ VALJEVO</t>
  </si>
  <si>
    <t>СТАЊЕ СРЕДСТАВА НА БУЏЕТСКОМ РАЧУНУ ДОМА ЗДРАВЉА МИОНИЦА НА ДАН 05.03.2021. год.</t>
  </si>
  <si>
    <t>Specifikacija plaćanja po dobavljačima na dan 05.03.2021.godine iz sredstava RFZO-a</t>
  </si>
  <si>
    <t>HELIANT</t>
  </si>
  <si>
    <t>IZI</t>
  </si>
  <si>
    <t>FASCIKLA</t>
  </si>
  <si>
    <t>ID COM</t>
  </si>
  <si>
    <t>MESSER TEHNOGAS</t>
  </si>
  <si>
    <t>TEHNOS</t>
  </si>
  <si>
    <t>STAKLOALUPLAST GRBIĆ</t>
  </si>
  <si>
    <t>MILOVANOVIĆ</t>
  </si>
  <si>
    <t>ĆIRA</t>
  </si>
  <si>
    <t>FLORA KOMERC</t>
  </si>
  <si>
    <t>NIS</t>
  </si>
  <si>
    <t>EPS</t>
  </si>
  <si>
    <t>NEOMEDICA</t>
  </si>
  <si>
    <t>VICOR</t>
  </si>
  <si>
    <t>Specifikacija DIREKTNOG plaćanja po dobavljačima na dan 05.03.2021.godine..</t>
  </si>
  <si>
    <t>Specifikacija plaćanja po dobavljačima na dan 05.03.2021.godine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</si>
</sst>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15" sqref="B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42</v>
      </c>
      <c r="B9" s="53"/>
      <c r="C9" s="58">
        <f>C43</f>
        <v>80983.5399999998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1233024.97</v>
      </c>
      <c r="D13" s="6" t="s">
        <v>0</v>
      </c>
    </row>
    <row r="14" spans="1:4" ht="12.75">
      <c r="A14" s="1">
        <v>2</v>
      </c>
      <c r="B14" s="5" t="s">
        <v>18</v>
      </c>
      <c r="C14" s="11">
        <v>624848.76</v>
      </c>
      <c r="D14" s="6" t="s">
        <v>0</v>
      </c>
    </row>
    <row r="15" spans="1:4" ht="12.75">
      <c r="A15" s="1">
        <v>3</v>
      </c>
      <c r="B15" s="5" t="s">
        <v>2</v>
      </c>
      <c r="C15" s="11">
        <v>5200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630048.76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>
        <v>75828.4</v>
      </c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>
        <v>35350.02</v>
      </c>
      <c r="D26" s="1" t="s">
        <v>0</v>
      </c>
      <c r="E26" s="8"/>
    </row>
    <row r="27" spans="2:5" ht="12.75">
      <c r="B27" s="2" t="s">
        <v>32</v>
      </c>
      <c r="C27" s="13">
        <v>103356.42</v>
      </c>
      <c r="D27" s="1"/>
      <c r="E27" s="8"/>
    </row>
    <row r="28" spans="2:5" ht="12.75">
      <c r="B28" s="2" t="s">
        <v>15</v>
      </c>
      <c r="C28" s="13">
        <v>215333.25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>
        <v>291750.12</v>
      </c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>
        <v>45424.5</v>
      </c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>
        <v>896483.68</v>
      </c>
      <c r="D38" s="44"/>
      <c r="E38" s="8"/>
    </row>
    <row r="39" spans="2:5" ht="12.75">
      <c r="B39" s="24" t="s">
        <v>37</v>
      </c>
      <c r="C39" s="11">
        <v>118563.8</v>
      </c>
      <c r="D39" s="44" t="s">
        <v>0</v>
      </c>
      <c r="E39" s="8"/>
    </row>
    <row r="40" spans="2:4" ht="15">
      <c r="B40" s="45" t="s">
        <v>11</v>
      </c>
      <c r="C40" s="18">
        <f>SUM(C22:C39)</f>
        <v>1782090.1900000002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80983.5399999998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3">
      <selection activeCell="C39" sqref="C39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43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44</v>
      </c>
      <c r="C6" s="33"/>
      <c r="D6" s="33"/>
      <c r="E6" s="33"/>
      <c r="F6" s="33">
        <v>51718.42</v>
      </c>
      <c r="G6" s="33"/>
      <c r="H6" s="33">
        <f>F6+G6</f>
        <v>51718.42</v>
      </c>
    </row>
    <row r="7" spans="1:8" ht="12.75">
      <c r="A7" s="26"/>
      <c r="B7" s="32" t="s">
        <v>45</v>
      </c>
      <c r="C7" s="33"/>
      <c r="D7" s="33"/>
      <c r="E7" s="33"/>
      <c r="F7" s="33">
        <v>12050</v>
      </c>
      <c r="G7" s="33"/>
      <c r="H7" s="33">
        <f aca="true" t="shared" si="0" ref="H7:H27">F7+G7</f>
        <v>12050</v>
      </c>
    </row>
    <row r="8" spans="1:8" ht="12.75">
      <c r="A8" s="26"/>
      <c r="B8" s="32" t="s">
        <v>46</v>
      </c>
      <c r="C8" s="33"/>
      <c r="D8" s="33"/>
      <c r="E8" s="33"/>
      <c r="F8" s="33">
        <v>21916</v>
      </c>
      <c r="G8" s="33"/>
      <c r="H8" s="33">
        <f t="shared" si="0"/>
        <v>21916</v>
      </c>
    </row>
    <row r="9" spans="1:8" ht="12.75">
      <c r="A9" s="26"/>
      <c r="B9" s="32" t="s">
        <v>47</v>
      </c>
      <c r="C9" s="33"/>
      <c r="D9" s="33"/>
      <c r="E9" s="33"/>
      <c r="F9" s="33">
        <v>20040</v>
      </c>
      <c r="G9" s="33"/>
      <c r="H9" s="33">
        <f t="shared" si="0"/>
        <v>20040</v>
      </c>
    </row>
    <row r="10" spans="1:8" ht="12.75">
      <c r="A10" s="26"/>
      <c r="B10" s="32" t="s">
        <v>48</v>
      </c>
      <c r="C10" s="33"/>
      <c r="D10" s="33"/>
      <c r="E10" s="33"/>
      <c r="F10" s="33">
        <v>21340.8</v>
      </c>
      <c r="G10" s="33"/>
      <c r="H10" s="33">
        <f t="shared" si="0"/>
        <v>21340.8</v>
      </c>
    </row>
    <row r="11" spans="1:8" ht="12.75">
      <c r="A11" s="26"/>
      <c r="B11" s="32" t="s">
        <v>49</v>
      </c>
      <c r="C11" s="33"/>
      <c r="D11" s="33"/>
      <c r="E11" s="33"/>
      <c r="F11" s="33">
        <v>12502.6</v>
      </c>
      <c r="G11" s="33"/>
      <c r="H11" s="33">
        <f t="shared" si="0"/>
        <v>12502.6</v>
      </c>
    </row>
    <row r="12" spans="1:8" ht="12.75">
      <c r="A12" s="26"/>
      <c r="B12" s="32" t="s">
        <v>50</v>
      </c>
      <c r="C12" s="33"/>
      <c r="D12" s="33"/>
      <c r="E12" s="33"/>
      <c r="F12" s="33">
        <v>10560</v>
      </c>
      <c r="G12" s="33"/>
      <c r="H12" s="33">
        <f t="shared" si="0"/>
        <v>10560</v>
      </c>
    </row>
    <row r="13" spans="1:8" ht="12.75">
      <c r="A13" s="26"/>
      <c r="B13" s="32" t="s">
        <v>51</v>
      </c>
      <c r="C13" s="33"/>
      <c r="D13" s="33"/>
      <c r="E13" s="33"/>
      <c r="F13" s="33">
        <v>7400</v>
      </c>
      <c r="G13" s="33"/>
      <c r="H13" s="33">
        <f t="shared" si="0"/>
        <v>7400</v>
      </c>
    </row>
    <row r="14" spans="1:8" ht="12.75">
      <c r="A14" s="26"/>
      <c r="B14" s="32" t="s">
        <v>51</v>
      </c>
      <c r="C14" s="33"/>
      <c r="D14" s="33"/>
      <c r="E14" s="33"/>
      <c r="F14" s="33">
        <v>850</v>
      </c>
      <c r="G14" s="33"/>
      <c r="H14" s="33">
        <f t="shared" si="0"/>
        <v>850</v>
      </c>
    </row>
    <row r="15" spans="1:8" ht="12.75">
      <c r="A15" s="26"/>
      <c r="B15" s="32" t="s">
        <v>40</v>
      </c>
      <c r="C15" s="33"/>
      <c r="D15" s="33"/>
      <c r="E15" s="33"/>
      <c r="F15" s="33">
        <v>5410</v>
      </c>
      <c r="G15" s="33"/>
      <c r="H15" s="33">
        <f t="shared" si="0"/>
        <v>5410</v>
      </c>
    </row>
    <row r="16" spans="1:8" ht="12.75">
      <c r="A16" s="26"/>
      <c r="B16" s="32" t="s">
        <v>52</v>
      </c>
      <c r="C16" s="33"/>
      <c r="D16" s="33"/>
      <c r="E16" s="33"/>
      <c r="F16" s="33">
        <v>675</v>
      </c>
      <c r="G16" s="33"/>
      <c r="H16" s="33">
        <f t="shared" si="0"/>
        <v>675</v>
      </c>
    </row>
    <row r="17" spans="1:8" ht="12.75">
      <c r="A17" s="26"/>
      <c r="B17" s="32" t="s">
        <v>49</v>
      </c>
      <c r="C17" s="33"/>
      <c r="D17" s="33"/>
      <c r="E17" s="33"/>
      <c r="F17" s="33">
        <v>691</v>
      </c>
      <c r="G17" s="33"/>
      <c r="H17" s="33">
        <f t="shared" si="0"/>
        <v>691</v>
      </c>
    </row>
    <row r="18" spans="1:8" ht="12.75">
      <c r="A18" s="26"/>
      <c r="B18" s="32" t="s">
        <v>53</v>
      </c>
      <c r="C18" s="33"/>
      <c r="D18" s="33">
        <v>75828.4</v>
      </c>
      <c r="E18" s="33"/>
      <c r="F18" s="33">
        <v>0</v>
      </c>
      <c r="G18" s="33"/>
      <c r="H18" s="33">
        <f t="shared" si="0"/>
        <v>0</v>
      </c>
    </row>
    <row r="19" spans="1:8" ht="12.75">
      <c r="A19" s="26"/>
      <c r="B19" s="32" t="s">
        <v>54</v>
      </c>
      <c r="C19" s="33"/>
      <c r="D19" s="33"/>
      <c r="E19" s="33">
        <v>35350.02</v>
      </c>
      <c r="F19" s="33"/>
      <c r="G19" s="33"/>
      <c r="H19" s="33">
        <f t="shared" si="0"/>
        <v>0</v>
      </c>
    </row>
    <row r="20" spans="1:8" ht="12.75">
      <c r="A20" s="26"/>
      <c r="B20" s="32" t="s">
        <v>41</v>
      </c>
      <c r="C20" s="33"/>
      <c r="D20" s="33"/>
      <c r="E20" s="33"/>
      <c r="F20" s="33">
        <v>12907.85</v>
      </c>
      <c r="G20" s="33"/>
      <c r="H20" s="33">
        <f t="shared" si="0"/>
        <v>12907.85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75828.4</v>
      </c>
      <c r="E29" s="33">
        <f>SUM(E6:E24)</f>
        <v>35350.02</v>
      </c>
      <c r="F29" s="33">
        <f>SUM(F6:F28)</f>
        <v>178061.67</v>
      </c>
      <c r="G29" s="33">
        <f>SUM(G6:G28)</f>
        <v>0</v>
      </c>
      <c r="H29" s="33">
        <f>SUM(C29:G29)</f>
        <v>289240.08999999997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58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 t="s">
        <v>55</v>
      </c>
      <c r="C35" s="47"/>
      <c r="D35" s="33"/>
      <c r="E35" s="33">
        <v>103356.42</v>
      </c>
      <c r="F35" s="33"/>
      <c r="G35" s="33"/>
      <c r="H35" s="33">
        <f>SUM(C35:G35)</f>
        <v>103356.42</v>
      </c>
    </row>
    <row r="36" spans="1:8" ht="12.75">
      <c r="A36" s="26"/>
      <c r="B36" s="34" t="s">
        <v>56</v>
      </c>
      <c r="C36" s="33"/>
      <c r="D36" s="33">
        <v>52550</v>
      </c>
      <c r="E36" s="33"/>
      <c r="F36" s="33"/>
      <c r="G36" s="33"/>
      <c r="H36" s="33">
        <f>SUM(C36:G36)</f>
        <v>52550</v>
      </c>
    </row>
    <row r="37" spans="1:8" ht="12.75">
      <c r="A37" s="26"/>
      <c r="B37" s="34" t="s">
        <v>57</v>
      </c>
      <c r="C37" s="33"/>
      <c r="D37" s="33">
        <v>66013.8</v>
      </c>
      <c r="E37" s="33"/>
      <c r="F37" s="33"/>
      <c r="G37" s="33"/>
      <c r="H37" s="33">
        <f>SUM(C37:G37)</f>
        <v>66013.8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118563.8</v>
      </c>
      <c r="E39" s="33">
        <f t="shared" si="1"/>
        <v>103356.42</v>
      </c>
      <c r="F39" s="33">
        <f t="shared" si="1"/>
        <v>0</v>
      </c>
      <c r="G39" s="33">
        <f t="shared" si="1"/>
        <v>0</v>
      </c>
      <c r="H39" s="33">
        <f t="shared" si="1"/>
        <v>221920.21999999997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59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 t="s">
        <v>45</v>
      </c>
      <c r="C46" s="33"/>
      <c r="D46" s="33"/>
      <c r="E46" s="33"/>
      <c r="F46" s="33">
        <v>23950</v>
      </c>
      <c r="G46" s="33"/>
      <c r="H46" s="33">
        <f>SUM(C46:G46)</f>
        <v>23950</v>
      </c>
    </row>
    <row r="47" spans="1:8" ht="12.75">
      <c r="A47" s="26"/>
      <c r="B47" s="34" t="s">
        <v>44</v>
      </c>
      <c r="C47" s="33"/>
      <c r="D47" s="33"/>
      <c r="E47" s="33"/>
      <c r="F47" s="33">
        <v>13321.58</v>
      </c>
      <c r="G47" s="33"/>
      <c r="H47" s="33">
        <f>SUM(F47:G47)</f>
        <v>13321.58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37271.58</v>
      </c>
      <c r="G49" s="33">
        <f>SUM(G46:G48)</f>
        <v>0</v>
      </c>
      <c r="H49" s="33">
        <f>SUM(H46:H48)</f>
        <v>37271.58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194392.2</v>
      </c>
      <c r="E52" s="37">
        <f>E29+E39+E49</f>
        <v>138706.44</v>
      </c>
      <c r="F52" s="37">
        <f>F29+F49</f>
        <v>215333.25</v>
      </c>
      <c r="G52" s="37">
        <f>G29+G49</f>
        <v>0</v>
      </c>
      <c r="H52" s="37">
        <f>H29+H39+H49</f>
        <v>548431.8899999999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2021-03-08T06:59:38Z</dcterms:modified>
  <cp:category/>
  <cp:version/>
  <cp:contentType/>
  <cp:contentStatus/>
</cp:coreProperties>
</file>