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<sst xmlns="http://schemas.openxmlformats.org/spreadsheetml/2006/main" count="82" uniqueCount="46">
  <si>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</si>
  <si>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</si>
  <si>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</si>
  <si>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</si>
  <si>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</si>
  <si>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</si>
  <si>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</si>
  <si>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</si>
  <si>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</si>
  <si>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</si>
  <si>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</si>
  <si>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</si>
  <si>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</si>
  <si>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</si>
  <si>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</si>
  <si>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</si>
  <si>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</si>
  <si>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</si>
  <si>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</si>
  <si>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</si>
  <si>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</si>
  <si>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</si>
  <si>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</si>
  <si>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</si>
  <si>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</si>
  <si>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</si>
  <si>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</si>
  <si>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</si>
  <si>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</si>
  <si>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</si>
  <si>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</si>
  <si>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</si>
  <si>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</si>
  <si>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</si>
  <si>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</si>
  <si>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</si>
  <si>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</si>
  <si>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</si>
  <si>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29.04.2020. год.</t>
  </si>
  <si>
    <t>NIS</t>
  </si>
  <si>
    <t>EPS</t>
  </si>
  <si>
    <t>FARMALOGIST</t>
  </si>
  <si>
    <t>NEOMEDICA</t>
  </si>
  <si>
    <t>Specifikacija plaćanja po dobavljačima na dan 29.04.2020.godine iz sredstava RFZO-a</t>
  </si>
  <si>
    <t>Specifikacija DIREKTNOG plaćanja po dobavljačima na dan 29.04.2020.godine..</t>
  </si>
  <si>
    <t>Specifikacija plaćanja po dobavljačima na dan 29.04.2020.godine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</si>
</sst>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B22" sqref="B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7"/>
      <c r="C1" s="47">
        <v>968877.18</v>
      </c>
      <c r="D1" s="47"/>
      <c r="E1" s="47"/>
      <c r="F1" s="47"/>
      <c r="G1" s="47"/>
    </row>
    <row r="2" spans="2:7" ht="12.75">
      <c r="B2" s="47"/>
      <c r="C2" s="47"/>
      <c r="D2" s="47"/>
      <c r="E2" s="47"/>
      <c r="F2" s="47"/>
      <c r="G2" s="47"/>
    </row>
    <row r="3" spans="2:7" ht="12.75">
      <c r="B3" s="47"/>
      <c r="C3" s="47"/>
      <c r="D3" s="47"/>
      <c r="E3" s="47"/>
      <c r="F3" s="47"/>
      <c r="G3" s="47"/>
    </row>
    <row r="4" spans="2:7" ht="12.75">
      <c r="B4" s="47"/>
      <c r="C4" s="47"/>
      <c r="D4" s="47"/>
      <c r="E4" s="47"/>
      <c r="F4" s="47"/>
      <c r="G4" s="47"/>
    </row>
    <row r="5" spans="1:9" ht="12.75" customHeight="1">
      <c r="A5" s="48" t="s">
        <v>20</v>
      </c>
      <c r="B5" s="48"/>
      <c r="C5" s="48"/>
      <c r="D5" s="48"/>
      <c r="I5" s="19"/>
    </row>
    <row r="6" spans="1:4" ht="12.75">
      <c r="A6" s="48"/>
      <c r="B6" s="48"/>
      <c r="C6" s="48"/>
      <c r="D6" s="48"/>
    </row>
    <row r="7" spans="1:4" ht="12.75">
      <c r="A7" s="48"/>
      <c r="B7" s="48"/>
      <c r="C7" s="48"/>
      <c r="D7" s="48"/>
    </row>
    <row r="9" spans="1:4" ht="12.75" customHeight="1">
      <c r="A9" s="49" t="s">
        <v>38</v>
      </c>
      <c r="B9" s="50"/>
      <c r="C9" s="55">
        <f>C41</f>
        <v>233300.94</v>
      </c>
      <c r="D9" s="58" t="s">
        <v>0</v>
      </c>
    </row>
    <row r="10" spans="1:4" ht="12.75">
      <c r="A10" s="51"/>
      <c r="B10" s="52"/>
      <c r="C10" s="56"/>
      <c r="D10" s="58"/>
    </row>
    <row r="11" spans="1:4" ht="12.75">
      <c r="A11" s="53"/>
      <c r="B11" s="54"/>
      <c r="C11" s="57"/>
      <c r="D11" s="58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338039.44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>
        <v>36797.33</v>
      </c>
      <c r="D17" s="1" t="s">
        <v>0</v>
      </c>
      <c r="E17" s="7"/>
    </row>
    <row r="18" spans="1:4" ht="12.75">
      <c r="A18" s="59" t="s">
        <v>12</v>
      </c>
      <c r="B18" s="62"/>
      <c r="C18" s="16">
        <f>SUM(C14:C17)</f>
        <v>36797.33</v>
      </c>
      <c r="D18" s="6" t="s">
        <v>0</v>
      </c>
    </row>
    <row r="19" spans="3:5" ht="12.75">
      <c r="C19" s="3"/>
      <c r="D19" s="4"/>
      <c r="E19" s="9"/>
    </row>
    <row r="21" spans="2:4" ht="12.75">
      <c r="B21" s="60" t="s">
        <v>10</v>
      </c>
      <c r="C21" s="60"/>
      <c r="D21" s="60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104738.5</v>
      </c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>
        <v>31317.33</v>
      </c>
      <c r="D36" s="44" t="s">
        <v>0</v>
      </c>
      <c r="E36" s="8"/>
    </row>
    <row r="37" spans="2:5" ht="12.75">
      <c r="B37" s="24" t="s">
        <v>37</v>
      </c>
      <c r="C37" s="11">
        <v>5480</v>
      </c>
      <c r="D37" s="44" t="s">
        <v>0</v>
      </c>
      <c r="E37" s="8"/>
    </row>
    <row r="38" spans="2:4" ht="15">
      <c r="B38" s="45" t="s">
        <v>11</v>
      </c>
      <c r="C38" s="18">
        <f>SUM(C22:C37)</f>
        <v>141535.83000000002</v>
      </c>
      <c r="D38" s="46" t="s">
        <v>0</v>
      </c>
    </row>
    <row r="40" spans="2:4" ht="12.75">
      <c r="B40" s="61"/>
      <c r="C40" s="61"/>
      <c r="D40" s="61"/>
    </row>
    <row r="41" spans="1:4" ht="14.25">
      <c r="A41" s="59" t="s">
        <v>3</v>
      </c>
      <c r="B41" s="59"/>
      <c r="C41" s="17">
        <f>C13+C18-C38</f>
        <v>233300.94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9">
      <selection activeCell="B45" sqref="B4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3" t="s">
        <v>43</v>
      </c>
      <c r="C3" s="63"/>
      <c r="D3" s="63"/>
      <c r="E3" s="63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39</v>
      </c>
      <c r="C6" s="33"/>
      <c r="D6" s="33"/>
      <c r="E6" s="33">
        <v>81547.13</v>
      </c>
      <c r="F6" s="33"/>
      <c r="G6" s="33"/>
      <c r="H6" s="33">
        <f aca="true" t="shared" si="0" ref="H6:H18">SUM(D6:G6)</f>
        <v>81547.13</v>
      </c>
    </row>
    <row r="7" spans="1:8" ht="12.75">
      <c r="A7" s="26"/>
      <c r="B7" s="32" t="s">
        <v>40</v>
      </c>
      <c r="C7" s="33"/>
      <c r="D7" s="33"/>
      <c r="E7" s="33">
        <v>23191.37</v>
      </c>
      <c r="F7" s="33"/>
      <c r="G7" s="33"/>
      <c r="H7" s="33">
        <f t="shared" si="0"/>
        <v>23191.37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SUM(D9:G9)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>SUM(D10:G10)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104738.5</v>
      </c>
      <c r="F26" s="33">
        <f>SUM(F6:F25)</f>
        <v>0</v>
      </c>
      <c r="G26" s="33">
        <f>SUM(G6:G24)</f>
        <v>0</v>
      </c>
      <c r="H26" s="33">
        <f t="shared" si="1"/>
        <v>104738.5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3" t="s">
        <v>44</v>
      </c>
      <c r="C29" s="63"/>
      <c r="D29" s="63"/>
      <c r="E29" s="63"/>
      <c r="F29" s="63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41</v>
      </c>
      <c r="C32" s="64">
        <v>31317.33</v>
      </c>
      <c r="D32" s="33"/>
      <c r="E32" s="33"/>
      <c r="F32" s="33"/>
      <c r="G32" s="33"/>
      <c r="H32" s="33">
        <f>SUM(C32:G32)</f>
        <v>31317.33</v>
      </c>
    </row>
    <row r="33" spans="1:8" ht="12.75">
      <c r="A33" s="26"/>
      <c r="B33" s="34" t="s">
        <v>42</v>
      </c>
      <c r="C33" s="33"/>
      <c r="D33" s="33">
        <v>5480</v>
      </c>
      <c r="E33" s="33"/>
      <c r="F33" s="33"/>
      <c r="G33" s="33"/>
      <c r="H33" s="33">
        <f>SUM(C33:G33)</f>
        <v>5480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31317.33</v>
      </c>
      <c r="D37" s="33">
        <f t="shared" si="2"/>
        <v>5480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36797.33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3" t="s">
        <v>45</v>
      </c>
      <c r="C41" s="63"/>
      <c r="D41" s="63"/>
      <c r="E41" s="63"/>
      <c r="F41" s="63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31317.33</v>
      </c>
      <c r="D50" s="37">
        <f>D26+D37</f>
        <v>5480</v>
      </c>
      <c r="E50" s="37">
        <f>E26+E37+E47</f>
        <v>104738.5</v>
      </c>
      <c r="F50" s="37">
        <f>F26+F47</f>
        <v>0</v>
      </c>
      <c r="G50" s="37">
        <f>G26+G47</f>
        <v>0</v>
      </c>
      <c r="H50" s="37">
        <f>H26+H37+H47</f>
        <v>141535.83000000002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2020-04-30T06:57:21Z</dcterms:modified>
  <cp:category/>
  <cp:version/>
  <cp:contentType/>
  <cp:contentStatus/>
</cp:coreProperties>
</file>