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<sst xmlns="http://schemas.openxmlformats.org/spreadsheetml/2006/main" count="86" uniqueCount="49">
  <si>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</si>
  <si>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</si>
  <si>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</si>
  <si>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</si>
  <si>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</si>
  <si>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</si>
  <si>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</si>
  <si>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</si>
  <si>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</si>
  <si>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</si>
  <si>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</si>
  <si>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</si>
  <si>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</si>
  <si>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</si>
  <si>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</si>
  <si>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</si>
  <si>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</si>
  <si>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</si>
  <si>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</si>
  <si>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</si>
  <si>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</si>
  <si>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</si>
  <si>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</si>
  <si>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</si>
  <si>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</si>
  <si>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</si>
  <si>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</si>
  <si>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</si>
  <si>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</si>
  <si>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</si>
  <si>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</si>
  <si>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</si>
  <si>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</si>
  <si>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</si>
  <si>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</si>
  <si>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</si>
  <si>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</si>
  <si>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</si>
  <si>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24.03.2020. год.</t>
  </si>
  <si>
    <t>Specifikacija plaćanja po dobavljačima na dan 24.03.2020.godine iz sredstava RFZO-a</t>
  </si>
  <si>
    <t>Specifikacija DIREKTNOG plaćanja po dobavljačima na dan 24.03.2020.godine..</t>
  </si>
  <si>
    <t>Specifikacija plaćanja po dobavljačima na dan 24.03.2020.godine  iz sredstava participacije, refakcije,refundacije i drugo.......</t>
  </si>
  <si>
    <t>COMEKS-D</t>
  </si>
  <si>
    <t>VODOVOD</t>
  </si>
  <si>
    <t>IZI</t>
  </si>
  <si>
    <t>HELIANT</t>
  </si>
  <si>
    <t>TELEKOM</t>
  </si>
  <si>
    <t>BAMISS</t>
  </si>
  <si>
    <t>DZ VALJEVO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</si>
</sst>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42" sqref="D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7"/>
      <c r="C1" s="47">
        <v>968877.18</v>
      </c>
      <c r="D1" s="47"/>
      <c r="E1" s="47"/>
      <c r="F1" s="47"/>
      <c r="G1" s="47"/>
    </row>
    <row r="2" spans="2:7" ht="12.75">
      <c r="B2" s="47"/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4" spans="2:7" ht="12.75">
      <c r="B4" s="47"/>
      <c r="C4" s="47"/>
      <c r="D4" s="47"/>
      <c r="E4" s="47"/>
      <c r="F4" s="47"/>
      <c r="G4" s="47"/>
    </row>
    <row r="5" spans="1:9" ht="12.75" customHeight="1">
      <c r="A5" s="48" t="s">
        <v>20</v>
      </c>
      <c r="B5" s="48"/>
      <c r="C5" s="48"/>
      <c r="D5" s="48"/>
      <c r="I5" s="19"/>
    </row>
    <row r="6" spans="1:4" ht="12.75">
      <c r="A6" s="48"/>
      <c r="B6" s="48"/>
      <c r="C6" s="48"/>
      <c r="D6" s="48"/>
    </row>
    <row r="7" spans="1:4" ht="12.75">
      <c r="A7" s="48"/>
      <c r="B7" s="48"/>
      <c r="C7" s="48"/>
      <c r="D7" s="48"/>
    </row>
    <row r="9" spans="1:4" ht="12.75" customHeight="1">
      <c r="A9" s="49" t="s">
        <v>38</v>
      </c>
      <c r="B9" s="50"/>
      <c r="C9" s="55">
        <f>C41</f>
        <v>286775.35</v>
      </c>
      <c r="D9" s="58" t="s">
        <v>0</v>
      </c>
    </row>
    <row r="10" spans="1:4" ht="12.75">
      <c r="A10" s="51"/>
      <c r="B10" s="52"/>
      <c r="C10" s="56"/>
      <c r="D10" s="58"/>
    </row>
    <row r="11" spans="1:4" ht="12.75">
      <c r="A11" s="53"/>
      <c r="B11" s="54"/>
      <c r="C11" s="57"/>
      <c r="D11" s="58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103179.34</v>
      </c>
      <c r="D13" s="6" t="s">
        <v>0</v>
      </c>
    </row>
    <row r="14" spans="1:4" ht="12.75">
      <c r="A14" s="1">
        <v>2</v>
      </c>
      <c r="B14" s="5" t="s">
        <v>18</v>
      </c>
      <c r="C14" s="11">
        <v>360875</v>
      </c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9" t="s">
        <v>12</v>
      </c>
      <c r="B18" s="62"/>
      <c r="C18" s="16">
        <f>SUM(C14:C17)</f>
        <v>360875</v>
      </c>
      <c r="D18" s="6" t="s">
        <v>0</v>
      </c>
    </row>
    <row r="19" spans="3:5" ht="12.75">
      <c r="C19" s="3"/>
      <c r="D19" s="4"/>
      <c r="E19" s="9"/>
    </row>
    <row r="21" spans="2:4" ht="12.75">
      <c r="B21" s="60" t="s">
        <v>10</v>
      </c>
      <c r="C21" s="60"/>
      <c r="D21" s="60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177278.99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177278.99</v>
      </c>
      <c r="D38" s="46" t="s">
        <v>0</v>
      </c>
    </row>
    <row r="40" spans="2:4" ht="12.75">
      <c r="B40" s="61"/>
      <c r="C40" s="61"/>
      <c r="D40" s="61"/>
    </row>
    <row r="41" spans="1:4" ht="14.25">
      <c r="A41" s="59" t="s">
        <v>3</v>
      </c>
      <c r="B41" s="59"/>
      <c r="C41" s="17">
        <f>C13+C18-C38</f>
        <v>286775.35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5">
      <selection activeCell="B52" sqref="B5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3" t="s">
        <v>39</v>
      </c>
      <c r="C3" s="63"/>
      <c r="D3" s="63"/>
      <c r="E3" s="63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/>
      <c r="G6" s="33">
        <v>13200</v>
      </c>
      <c r="H6" s="33">
        <f aca="true" t="shared" si="0" ref="H6:H18">SUM(D6:G6)</f>
        <v>13200</v>
      </c>
    </row>
    <row r="7" spans="1:8" ht="12.75">
      <c r="A7" s="26"/>
      <c r="B7" s="32" t="s">
        <v>43</v>
      </c>
      <c r="C7" s="33"/>
      <c r="D7" s="33"/>
      <c r="E7" s="33"/>
      <c r="F7" s="33">
        <v>10979.14</v>
      </c>
      <c r="G7" s="33"/>
      <c r="H7" s="33">
        <f t="shared" si="0"/>
        <v>10979.14</v>
      </c>
    </row>
    <row r="8" spans="1:8" ht="12.75">
      <c r="A8" s="26"/>
      <c r="B8" s="32" t="s">
        <v>44</v>
      </c>
      <c r="C8" s="33"/>
      <c r="D8" s="33"/>
      <c r="E8" s="33"/>
      <c r="F8" s="33">
        <v>36000</v>
      </c>
      <c r="G8" s="33"/>
      <c r="H8" s="33">
        <f t="shared" si="0"/>
        <v>36000</v>
      </c>
    </row>
    <row r="9" spans="1:8" ht="12.75">
      <c r="A9" s="26"/>
      <c r="B9" s="32" t="s">
        <v>45</v>
      </c>
      <c r="C9" s="33"/>
      <c r="D9" s="33"/>
      <c r="E9" s="33"/>
      <c r="F9" s="33">
        <v>45165.2</v>
      </c>
      <c r="G9" s="33"/>
      <c r="H9" s="33">
        <f>SUM(D9:G9)</f>
        <v>45165.2</v>
      </c>
    </row>
    <row r="10" spans="1:8" ht="12.75">
      <c r="A10" s="26"/>
      <c r="B10" s="32" t="s">
        <v>46</v>
      </c>
      <c r="C10" s="33"/>
      <c r="D10" s="33"/>
      <c r="E10" s="33"/>
      <c r="F10" s="33">
        <v>36650.17</v>
      </c>
      <c r="G10" s="33"/>
      <c r="H10" s="33">
        <f>SUM(D10:G10)</f>
        <v>36650.17</v>
      </c>
    </row>
    <row r="11" spans="1:8" ht="12.75">
      <c r="A11" s="26"/>
      <c r="B11" s="32" t="s">
        <v>47</v>
      </c>
      <c r="C11" s="33"/>
      <c r="D11" s="33"/>
      <c r="E11" s="33"/>
      <c r="F11" s="33">
        <v>22449.68</v>
      </c>
      <c r="G11" s="33"/>
      <c r="H11" s="33">
        <f t="shared" si="0"/>
        <v>22449.68</v>
      </c>
    </row>
    <row r="12" spans="1:8" ht="12.75">
      <c r="A12" s="26"/>
      <c r="B12" s="32" t="s">
        <v>48</v>
      </c>
      <c r="C12" s="33"/>
      <c r="D12" s="33"/>
      <c r="E12" s="33"/>
      <c r="F12" s="33"/>
      <c r="G12" s="33">
        <v>4000</v>
      </c>
      <c r="H12" s="33">
        <f t="shared" si="0"/>
        <v>4000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151244.19</v>
      </c>
      <c r="G26" s="33">
        <f>SUM(G6:G24)</f>
        <v>17200</v>
      </c>
      <c r="H26" s="33">
        <f t="shared" si="1"/>
        <v>168444.19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3" t="s">
        <v>40</v>
      </c>
      <c r="C29" s="63"/>
      <c r="D29" s="63"/>
      <c r="E29" s="63"/>
      <c r="F29" s="63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33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3" t="s">
        <v>41</v>
      </c>
      <c r="C41" s="63"/>
      <c r="D41" s="63"/>
      <c r="E41" s="63"/>
      <c r="F41" s="63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 t="s">
        <v>45</v>
      </c>
      <c r="C44" s="33"/>
      <c r="D44" s="33"/>
      <c r="E44" s="33"/>
      <c r="F44" s="33">
        <v>8834.8</v>
      </c>
      <c r="G44" s="33"/>
      <c r="H44" s="33">
        <f>SUM(C44:G44)</f>
        <v>8834.8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8834.8</v>
      </c>
      <c r="G47" s="33">
        <f t="shared" si="3"/>
        <v>0</v>
      </c>
      <c r="H47" s="33">
        <f t="shared" si="3"/>
        <v>8834.8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E26+E55</f>
        <v>0</v>
      </c>
      <c r="F50" s="37">
        <f>F26+F47</f>
        <v>160078.99</v>
      </c>
      <c r="G50" s="37">
        <f>G26+G47</f>
        <v>17200</v>
      </c>
      <c r="H50" s="37">
        <f>H26+H37+H47</f>
        <v>177278.99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2020-03-25T06:43:19Z</dcterms:modified>
  <cp:category/>
  <cp:version/>
  <cp:contentType/>
  <cp:contentStatus/>
</cp:coreProperties>
</file>